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 tabRatio="634"/>
  </bookViews>
  <sheets>
    <sheet name="Sheet1" sheetId="26" r:id="rId1"/>
  </sheets>
  <calcPr calcId="124519"/>
</workbook>
</file>

<file path=xl/calcChain.xml><?xml version="1.0" encoding="utf-8"?>
<calcChain xmlns="http://schemas.openxmlformats.org/spreadsheetml/2006/main">
  <c r="M18" i="26"/>
  <c r="L18"/>
  <c r="K18"/>
  <c r="I18"/>
  <c r="H18"/>
  <c r="G18"/>
  <c r="B18"/>
  <c r="N17"/>
  <c r="J17"/>
  <c r="F17"/>
  <c r="N16"/>
  <c r="J16"/>
  <c r="F16"/>
  <c r="N15"/>
  <c r="J15"/>
  <c r="F15"/>
  <c r="N14"/>
  <c r="J14"/>
  <c r="F14"/>
  <c r="N13"/>
  <c r="J13"/>
  <c r="F13"/>
  <c r="N12"/>
  <c r="J12"/>
  <c r="F12"/>
  <c r="N11"/>
  <c r="J11"/>
  <c r="F11"/>
  <c r="J18" l="1"/>
  <c r="F18"/>
  <c r="N18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<sst xmlns="http://schemas.openxmlformats.org/spreadsheetml/2006/main" count="57" uniqueCount="40">
  <si>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</si>
  <si>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</si>
  <si>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</si>
  <si>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</si>
  <si>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</si>
  <si>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</si>
  <si>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</si>
  <si>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</si>
  <si>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</si>
  <si>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</si>
  <si>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</si>
  <si>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</si>
  <si>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</si>
  <si>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</si>
  <si>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</si>
  <si>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</si>
  <si>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</si>
  <si>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</si>
  <si>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</si>
  <si>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</si>
  <si>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</si>
  <si>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</si>
  <si>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</si>
  <si>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</si>
  <si>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</si>
  <si>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</si>
  <si>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</si>
  <si>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</si>
  <si>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</si>
  <si>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</si>
  <si>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</si>
  <si>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</si>
  <si>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</si>
  <si>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جدول 4.5</t>
  </si>
  <si>
    <t>لبنان</t>
  </si>
  <si>
    <t>عدد اناث الماشية حسب الفصائل وفئة عمر الحائز 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</si>
  <si>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</si>
  <si>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</si>
  <si>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</si>
  <si>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معنية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</si>
</sst>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2" fillId="0" borderId="20" xfId="0" applyFont="1" applyBorder="1" applyAlignment="1">
      <alignment horizontal="center" vertical="center" readingOrder="1"/>
    </xf>
    <xf numFmtId="0" fontId="2" fillId="0" borderId="22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readingOrder="1"/>
    </xf>
    <xf numFmtId="0" fontId="2" fillId="0" borderId="21" xfId="0" applyFont="1" applyBorder="1" applyAlignment="1">
      <alignment horizontal="center" vertical="center" readingOrder="1"/>
    </xf>
    <xf numFmtId="0" fontId="2" fillId="0" borderId="27" xfId="0" applyFont="1" applyBorder="1" applyAlignment="1">
      <alignment horizontal="center" vertical="center" readingOrder="1"/>
    </xf>
    <xf numFmtId="0" fontId="2" fillId="0" borderId="33" xfId="0" applyFont="1" applyBorder="1" applyAlignment="1">
      <alignment horizontal="center" vertical="center" readingOrder="1"/>
    </xf>
    <xf numFmtId="0" fontId="2" fillId="0" borderId="24" xfId="0" applyFont="1" applyBorder="1" applyAlignment="1">
      <alignment horizontal="center" vertical="center" readingOrder="1"/>
    </xf>
    <xf numFmtId="0" fontId="2" fillId="0" borderId="25" xfId="0" applyFont="1" applyBorder="1" applyAlignment="1">
      <alignment horizontal="center" vertical="center" readingOrder="1"/>
    </xf>
    <xf numFmtId="0" fontId="2" fillId="0" borderId="30" xfId="0" applyFont="1" applyBorder="1" applyAlignment="1">
      <alignment horizontal="center" vertical="center" readingOrder="1"/>
    </xf>
    <xf numFmtId="0" fontId="1" fillId="0" borderId="0" xfId="0" applyFont="1"/>
    <xf numFmtId="0" fontId="2" fillId="0" borderId="24" xfId="0" applyFont="1" applyBorder="1" applyAlignment="1">
      <alignment horizontal="center" vertical="center" readingOrder="1"/>
    </xf>
    <xf numFmtId="0" fontId="2" fillId="0" borderId="23" xfId="0" applyFont="1" applyBorder="1" applyAlignment="1">
      <alignment horizontal="center" vertical="center" readingOrder="1"/>
    </xf>
    <xf numFmtId="0" fontId="1" fillId="0" borderId="14" xfId="0" applyFont="1" applyBorder="1" applyAlignment="1">
      <alignment horizontal="right" wrapText="1"/>
    </xf>
    <xf numFmtId="0" fontId="1" fillId="0" borderId="12" xfId="0" applyFont="1" applyBorder="1"/>
    <xf numFmtId="0" fontId="1" fillId="0" borderId="49" xfId="0" applyFont="1" applyBorder="1"/>
    <xf numFmtId="0" fontId="3" fillId="0" borderId="48" xfId="0" applyFont="1" applyBorder="1" applyAlignment="1">
      <alignment horizontal="right" vertical="center" readingOrder="1"/>
    </xf>
    <xf numFmtId="165" fontId="8" fillId="0" borderId="40" xfId="1" applyNumberFormat="1" applyFont="1" applyBorder="1"/>
    <xf numFmtId="165" fontId="8" fillId="0" borderId="13" xfId="1" applyNumberFormat="1" applyFont="1" applyBorder="1"/>
    <xf numFmtId="165" fontId="8" fillId="0" borderId="2" xfId="1" applyNumberFormat="1" applyFont="1" applyBorder="1"/>
    <xf numFmtId="164" fontId="9" fillId="0" borderId="11" xfId="0" applyNumberFormat="1" applyFont="1" applyBorder="1" applyAlignment="1">
      <alignment vertical="center" readingOrder="1"/>
    </xf>
    <xf numFmtId="165" fontId="8" fillId="0" borderId="8" xfId="1" applyNumberFormat="1" applyFont="1" applyBorder="1"/>
    <xf numFmtId="164" fontId="9" fillId="0" borderId="44" xfId="0" applyNumberFormat="1" applyFont="1" applyBorder="1" applyAlignment="1">
      <alignment vertical="center" readingOrder="1"/>
    </xf>
    <xf numFmtId="165" fontId="8" fillId="0" borderId="41" xfId="1" applyNumberFormat="1" applyFont="1" applyBorder="1"/>
    <xf numFmtId="165" fontId="8" fillId="0" borderId="10" xfId="1" applyNumberFormat="1" applyFont="1" applyBorder="1"/>
    <xf numFmtId="165" fontId="8" fillId="0" borderId="1" xfId="1" applyNumberFormat="1" applyFont="1" applyBorder="1"/>
    <xf numFmtId="164" fontId="9" fillId="0" borderId="9" xfId="0" applyNumberFormat="1" applyFont="1" applyBorder="1" applyAlignment="1">
      <alignment vertical="center" readingOrder="1"/>
    </xf>
    <xf numFmtId="165" fontId="8" fillId="0" borderId="38" xfId="1" applyNumberFormat="1" applyFont="1" applyBorder="1"/>
    <xf numFmtId="164" fontId="9" fillId="0" borderId="45" xfId="0" applyNumberFormat="1" applyFont="1" applyBorder="1" applyAlignment="1">
      <alignment vertical="center" readingOrder="1"/>
    </xf>
    <xf numFmtId="165" fontId="8" fillId="0" borderId="42" xfId="1" applyNumberFormat="1" applyFont="1" applyBorder="1"/>
    <xf numFmtId="165" fontId="8" fillId="0" borderId="15" xfId="1" applyNumberFormat="1" applyFont="1" applyBorder="1"/>
    <xf numFmtId="165" fontId="8" fillId="0" borderId="31" xfId="1" applyNumberFormat="1" applyFont="1" applyBorder="1"/>
    <xf numFmtId="164" fontId="9" fillId="0" borderId="16" xfId="0" applyNumberFormat="1" applyFont="1" applyBorder="1" applyAlignment="1">
      <alignment vertical="center" readingOrder="1"/>
    </xf>
    <xf numFmtId="165" fontId="8" fillId="0" borderId="39" xfId="1" applyNumberFormat="1" applyFont="1" applyBorder="1"/>
    <xf numFmtId="164" fontId="9" fillId="0" borderId="46" xfId="0" applyNumberFormat="1" applyFont="1" applyBorder="1" applyAlignment="1">
      <alignment vertical="center" readingOrder="1"/>
    </xf>
    <xf numFmtId="165" fontId="10" fillId="0" borderId="6" xfId="1" applyNumberFormat="1" applyFont="1" applyBorder="1"/>
    <xf numFmtId="165" fontId="10" fillId="0" borderId="34" xfId="1" applyNumberFormat="1" applyFont="1" applyBorder="1"/>
    <xf numFmtId="165" fontId="10" fillId="0" borderId="37" xfId="1" applyNumberFormat="1" applyFont="1" applyBorder="1"/>
    <xf numFmtId="164" fontId="3" fillId="0" borderId="35" xfId="0" applyNumberFormat="1" applyFont="1" applyBorder="1" applyAlignment="1">
      <alignment vertical="center" readingOrder="1"/>
    </xf>
    <xf numFmtId="165" fontId="10" fillId="0" borderId="36" xfId="1" applyNumberFormat="1" applyFont="1" applyBorder="1"/>
    <xf numFmtId="164" fontId="3" fillId="0" borderId="47" xfId="0" applyNumberFormat="1" applyFont="1" applyBorder="1" applyAlignment="1">
      <alignment vertical="center" readingOrder="1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readingOrder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17" xfId="0" applyFont="1" applyBorder="1" applyAlignment="1">
      <alignment horizontal="center" vertical="center" wrapText="1" readingOrder="1"/>
    </xf>
    <xf numFmtId="0" fontId="4" fillId="0" borderId="32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26" xfId="0" applyFont="1" applyBorder="1" applyAlignment="1">
      <alignment horizontal="center" vertical="center" readingOrder="1"/>
    </xf>
    <xf numFmtId="0" fontId="2" fillId="0" borderId="25" xfId="0" applyFont="1" applyBorder="1" applyAlignment="1">
      <alignment horizontal="center" vertical="center" readingOrder="1"/>
    </xf>
    <xf numFmtId="0" fontId="2" fillId="0" borderId="43" xfId="0" applyFont="1" applyBorder="1" applyAlignment="1">
      <alignment horizontal="center" vertical="center" readingOrder="1"/>
    </xf>
    <xf numFmtId="0" fontId="2" fillId="0" borderId="24" xfId="0" applyFont="1" applyBorder="1" applyAlignment="1">
      <alignment horizontal="center" vertical="center" readingOrder="1"/>
    </xf>
    <xf numFmtId="0" fontId="2" fillId="0" borderId="28" xfId="0" applyFont="1" applyBorder="1" applyAlignment="1">
      <alignment horizontal="center" vertical="center" readingOrder="1"/>
    </xf>
    <xf numFmtId="0" fontId="2" fillId="0" borderId="19" xfId="0" applyFont="1" applyBorder="1" applyAlignment="1">
      <alignment horizontal="center" vertical="center" readingOrder="1"/>
    </xf>
    <xf numFmtId="0" fontId="5" fillId="0" borderId="18" xfId="0" applyFont="1" applyBorder="1" applyAlignment="1">
      <alignment horizontal="center" vertical="center" readingOrder="1"/>
    </xf>
    <xf numFmtId="0" fontId="5" fillId="0" borderId="19" xfId="0" applyFont="1" applyBorder="1" applyAlignment="1">
      <alignment horizontal="center" vertical="center" readingOrder="1"/>
    </xf>
    <xf numFmtId="0" fontId="5" fillId="0" borderId="29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5" fillId="0" borderId="5" xfId="0" applyFont="1" applyBorder="1" applyAlignment="1">
      <alignment horizontal="center" vertical="center" readingOrder="1"/>
    </xf>
    <xf numFmtId="0" fontId="5" fillId="0" borderId="6" xfId="0" applyFont="1" applyBorder="1" applyAlignment="1">
      <alignment horizontal="center" vertical="center" readingOrder="1"/>
    </xf>
    <xf numFmtId="0" fontId="5" fillId="0" borderId="7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rightToLeft="1" tabSelected="1" workbookViewId="0">
      <selection activeCell="I22" sqref="I22"/>
    </sheetView>
  </sheetViews>
  <sheetFormatPr defaultRowHeight="15"/>
  <cols>
    <col min="1" max="1" width="15.7109375" customWidth="1"/>
    <col min="2" max="2" width="14.7109375" customWidth="1"/>
    <col min="3" max="5" width="10" customWidth="1"/>
    <col min="6" max="6" width="10.5703125" customWidth="1"/>
    <col min="7" max="9" width="10" customWidth="1"/>
    <col min="10" max="10" width="10.85546875" customWidth="1"/>
    <col min="11" max="13" width="10" customWidth="1"/>
    <col min="14" max="14" width="10.7109375" customWidth="1"/>
  </cols>
  <sheetData>
    <row r="1" spans="1:14" ht="42" customHeight="1">
      <c r="A1" s="43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63" customHeight="1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22.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75" thickBot="1">
      <c r="A4" s="10" t="s">
        <v>33</v>
      </c>
    </row>
    <row r="5" spans="1:14" ht="16.5" customHeight="1" thickBot="1">
      <c r="A5" s="46" t="s">
        <v>32</v>
      </c>
      <c r="B5" s="55" t="s">
        <v>27</v>
      </c>
      <c r="C5" s="56" t="s">
        <v>9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1:14" ht="16.5" customHeight="1" thickBot="1">
      <c r="A6" s="47"/>
      <c r="B6" s="49"/>
      <c r="C6" s="60" t="s">
        <v>10</v>
      </c>
      <c r="D6" s="61"/>
      <c r="E6" s="61"/>
      <c r="F6" s="62"/>
      <c r="G6" s="61" t="s">
        <v>11</v>
      </c>
      <c r="H6" s="61"/>
      <c r="I6" s="61"/>
      <c r="J6" s="61"/>
      <c r="K6" s="60" t="s">
        <v>13</v>
      </c>
      <c r="L6" s="61"/>
      <c r="M6" s="61"/>
      <c r="N6" s="62"/>
    </row>
    <row r="7" spans="1:14" ht="15" customHeight="1">
      <c r="A7" s="47"/>
      <c r="B7" s="49" t="s">
        <v>8</v>
      </c>
      <c r="C7" s="54" t="s">
        <v>12</v>
      </c>
      <c r="D7" s="53" t="s">
        <v>7</v>
      </c>
      <c r="E7" s="53" t="s">
        <v>7</v>
      </c>
      <c r="F7" s="50" t="s">
        <v>31</v>
      </c>
      <c r="G7" s="52" t="s">
        <v>12</v>
      </c>
      <c r="H7" s="53" t="s">
        <v>7</v>
      </c>
      <c r="I7" s="53" t="s">
        <v>7</v>
      </c>
      <c r="J7" s="51" t="s">
        <v>31</v>
      </c>
      <c r="K7" s="54" t="s">
        <v>12</v>
      </c>
      <c r="L7" s="53" t="s">
        <v>7</v>
      </c>
      <c r="M7" s="53" t="s">
        <v>7</v>
      </c>
      <c r="N7" s="50" t="s">
        <v>31</v>
      </c>
    </row>
    <row r="8" spans="1:14" ht="15" customHeight="1">
      <c r="A8" s="47"/>
      <c r="B8" s="49"/>
      <c r="C8" s="54"/>
      <c r="D8" s="53"/>
      <c r="E8" s="53"/>
      <c r="F8" s="50"/>
      <c r="G8" s="52"/>
      <c r="H8" s="53"/>
      <c r="I8" s="53"/>
      <c r="J8" s="51"/>
      <c r="K8" s="54"/>
      <c r="L8" s="53"/>
      <c r="M8" s="53"/>
      <c r="N8" s="50"/>
    </row>
    <row r="9" spans="1:14" ht="15" customHeight="1">
      <c r="A9" s="47"/>
      <c r="B9" s="49"/>
      <c r="C9" s="12" t="s">
        <v>39</v>
      </c>
      <c r="D9" s="11" t="s">
        <v>28</v>
      </c>
      <c r="E9" s="8" t="s">
        <v>29</v>
      </c>
      <c r="F9" s="9" t="s">
        <v>30</v>
      </c>
      <c r="G9" s="42" t="s">
        <v>39</v>
      </c>
      <c r="H9" s="7" t="s">
        <v>28</v>
      </c>
      <c r="I9" s="8" t="s">
        <v>29</v>
      </c>
      <c r="J9" s="11" t="s">
        <v>30</v>
      </c>
      <c r="K9" s="12" t="s">
        <v>39</v>
      </c>
      <c r="L9" s="11" t="s">
        <v>28</v>
      </c>
      <c r="M9" s="8" t="s">
        <v>29</v>
      </c>
      <c r="N9" s="9" t="s">
        <v>30</v>
      </c>
    </row>
    <row r="10" spans="1:14" ht="22.5" customHeight="1" thickBot="1">
      <c r="A10" s="48"/>
      <c r="B10" s="3" t="s">
        <v>14</v>
      </c>
      <c r="C10" s="2" t="s">
        <v>15</v>
      </c>
      <c r="D10" s="6" t="s">
        <v>16</v>
      </c>
      <c r="E10" s="4" t="s">
        <v>17</v>
      </c>
      <c r="F10" s="5" t="s">
        <v>18</v>
      </c>
      <c r="G10" s="3" t="s">
        <v>19</v>
      </c>
      <c r="H10" s="1" t="s">
        <v>20</v>
      </c>
      <c r="I10" s="1" t="s">
        <v>21</v>
      </c>
      <c r="J10" s="1" t="s">
        <v>22</v>
      </c>
      <c r="K10" s="2" t="s">
        <v>23</v>
      </c>
      <c r="L10" s="1" t="s">
        <v>24</v>
      </c>
      <c r="M10" s="1" t="s">
        <v>25</v>
      </c>
      <c r="N10" s="5" t="s">
        <v>26</v>
      </c>
    </row>
    <row r="11" spans="1:14">
      <c r="A11" s="13" t="s">
        <v>36</v>
      </c>
      <c r="B11" s="17">
        <v>22</v>
      </c>
      <c r="C11" s="18">
        <v>17</v>
      </c>
      <c r="D11" s="19">
        <v>2526</v>
      </c>
      <c r="E11" s="19">
        <v>1490</v>
      </c>
      <c r="F11" s="20">
        <f t="shared" ref="F11:F18" si="0">E11/C11</f>
        <v>87.647058823529406</v>
      </c>
      <c r="G11" s="21">
        <v>7</v>
      </c>
      <c r="H11" s="19">
        <v>3052</v>
      </c>
      <c r="I11" s="19">
        <v>15</v>
      </c>
      <c r="J11" s="22">
        <f t="shared" ref="J11:J18" si="1">I11/G11</f>
        <v>2.1428571428571428</v>
      </c>
      <c r="K11" s="18">
        <v>1</v>
      </c>
      <c r="L11" s="19">
        <v>600</v>
      </c>
      <c r="M11" s="19">
        <v>520</v>
      </c>
      <c r="N11" s="20">
        <f t="shared" ref="N11:N18" si="2">M11/K11</f>
        <v>520</v>
      </c>
    </row>
    <row r="12" spans="1:14">
      <c r="A12" s="14" t="s">
        <v>0</v>
      </c>
      <c r="B12" s="23">
        <v>341</v>
      </c>
      <c r="C12" s="24">
        <v>219</v>
      </c>
      <c r="D12" s="25">
        <v>1171</v>
      </c>
      <c r="E12" s="25">
        <v>687</v>
      </c>
      <c r="F12" s="26">
        <f t="shared" si="0"/>
        <v>3.1369863013698631</v>
      </c>
      <c r="G12" s="27">
        <v>104</v>
      </c>
      <c r="H12" s="25">
        <v>7152</v>
      </c>
      <c r="I12" s="25">
        <v>4848</v>
      </c>
      <c r="J12" s="28">
        <f t="shared" si="1"/>
        <v>46.615384615384613</v>
      </c>
      <c r="K12" s="24">
        <v>132</v>
      </c>
      <c r="L12" s="25">
        <v>7637</v>
      </c>
      <c r="M12" s="25">
        <v>4682</v>
      </c>
      <c r="N12" s="26">
        <f t="shared" si="2"/>
        <v>35.469696969696969</v>
      </c>
    </row>
    <row r="13" spans="1:14">
      <c r="A13" s="14" t="s">
        <v>1</v>
      </c>
      <c r="B13" s="23">
        <v>1646</v>
      </c>
      <c r="C13" s="24">
        <v>1036</v>
      </c>
      <c r="D13" s="25">
        <v>8257</v>
      </c>
      <c r="E13" s="25">
        <v>4971</v>
      </c>
      <c r="F13" s="26">
        <f t="shared" si="0"/>
        <v>4.7982625482625485</v>
      </c>
      <c r="G13" s="27">
        <v>485</v>
      </c>
      <c r="H13" s="25">
        <v>32225</v>
      </c>
      <c r="I13" s="25">
        <v>21357</v>
      </c>
      <c r="J13" s="28">
        <f t="shared" si="1"/>
        <v>44.035051546391756</v>
      </c>
      <c r="K13" s="24">
        <v>624</v>
      </c>
      <c r="L13" s="25">
        <v>53100</v>
      </c>
      <c r="M13" s="25">
        <v>33904</v>
      </c>
      <c r="N13" s="26">
        <f t="shared" si="2"/>
        <v>54.333333333333336</v>
      </c>
    </row>
    <row r="14" spans="1:14">
      <c r="A14" s="14" t="s">
        <v>3</v>
      </c>
      <c r="B14" s="23">
        <v>3537</v>
      </c>
      <c r="C14" s="24">
        <v>2295</v>
      </c>
      <c r="D14" s="25">
        <v>17082</v>
      </c>
      <c r="E14" s="25">
        <v>10138</v>
      </c>
      <c r="F14" s="26">
        <f t="shared" si="0"/>
        <v>4.4174291938997818</v>
      </c>
      <c r="G14" s="27">
        <v>980</v>
      </c>
      <c r="H14" s="25">
        <v>60009</v>
      </c>
      <c r="I14" s="25">
        <v>35225</v>
      </c>
      <c r="J14" s="28">
        <f t="shared" si="1"/>
        <v>35.943877551020407</v>
      </c>
      <c r="K14" s="24">
        <v>1352</v>
      </c>
      <c r="L14" s="25">
        <v>91171</v>
      </c>
      <c r="M14" s="25">
        <v>56449</v>
      </c>
      <c r="N14" s="26">
        <f t="shared" si="2"/>
        <v>41.752218934911241</v>
      </c>
    </row>
    <row r="15" spans="1:14">
      <c r="A15" s="14" t="s">
        <v>2</v>
      </c>
      <c r="B15" s="23">
        <v>4134</v>
      </c>
      <c r="C15" s="24">
        <v>2721</v>
      </c>
      <c r="D15" s="25">
        <v>16979</v>
      </c>
      <c r="E15" s="25">
        <v>9612</v>
      </c>
      <c r="F15" s="26">
        <f t="shared" si="0"/>
        <v>3.5325248070562294</v>
      </c>
      <c r="G15" s="27">
        <v>1102</v>
      </c>
      <c r="H15" s="25">
        <v>76010</v>
      </c>
      <c r="I15" s="25">
        <v>44639</v>
      </c>
      <c r="J15" s="28">
        <f t="shared" si="1"/>
        <v>40.507259528130675</v>
      </c>
      <c r="K15" s="24">
        <v>1502</v>
      </c>
      <c r="L15" s="25">
        <v>95273</v>
      </c>
      <c r="M15" s="25">
        <v>54126</v>
      </c>
      <c r="N15" s="26">
        <f t="shared" si="2"/>
        <v>36.035952063914777</v>
      </c>
    </row>
    <row r="16" spans="1:14">
      <c r="A16" s="14" t="s">
        <v>4</v>
      </c>
      <c r="B16" s="23">
        <v>2931</v>
      </c>
      <c r="C16" s="24">
        <v>1990</v>
      </c>
      <c r="D16" s="25">
        <v>12068</v>
      </c>
      <c r="E16" s="25">
        <v>7185</v>
      </c>
      <c r="F16" s="26">
        <f t="shared" si="0"/>
        <v>3.6105527638190953</v>
      </c>
      <c r="G16" s="27">
        <v>723</v>
      </c>
      <c r="H16" s="25">
        <v>53763</v>
      </c>
      <c r="I16" s="25">
        <v>26618</v>
      </c>
      <c r="J16" s="28">
        <f t="shared" si="1"/>
        <v>36.81604426002766</v>
      </c>
      <c r="K16" s="24">
        <v>1090</v>
      </c>
      <c r="L16" s="25">
        <v>75145</v>
      </c>
      <c r="M16" s="25">
        <v>44763</v>
      </c>
      <c r="N16" s="26">
        <f t="shared" si="2"/>
        <v>41.066972477064219</v>
      </c>
    </row>
    <row r="17" spans="1:14" ht="15.75" thickBot="1">
      <c r="A17" s="15" t="s">
        <v>5</v>
      </c>
      <c r="B17" s="29">
        <v>3162</v>
      </c>
      <c r="C17" s="30">
        <v>2132</v>
      </c>
      <c r="D17" s="31">
        <v>10485</v>
      </c>
      <c r="E17" s="31">
        <v>6076</v>
      </c>
      <c r="F17" s="32">
        <f t="shared" si="0"/>
        <v>2.8499061913696062</v>
      </c>
      <c r="G17" s="33">
        <v>693</v>
      </c>
      <c r="H17" s="31">
        <v>33134</v>
      </c>
      <c r="I17" s="31">
        <v>20901</v>
      </c>
      <c r="J17" s="34">
        <f t="shared" si="1"/>
        <v>30.160173160173159</v>
      </c>
      <c r="K17" s="30">
        <v>1146</v>
      </c>
      <c r="L17" s="31">
        <v>80935</v>
      </c>
      <c r="M17" s="31">
        <v>47023</v>
      </c>
      <c r="N17" s="32">
        <f t="shared" si="2"/>
        <v>41.032286212914485</v>
      </c>
    </row>
    <row r="18" spans="1:14" ht="15.75" thickBot="1">
      <c r="A18" s="16" t="s">
        <v>6</v>
      </c>
      <c r="B18" s="35">
        <f>SUM(B11:B17)</f>
        <v>15773</v>
      </c>
      <c r="C18" s="36">
        <v>10410</v>
      </c>
      <c r="D18" s="37">
        <v>68568</v>
      </c>
      <c r="E18" s="37">
        <v>40159</v>
      </c>
      <c r="F18" s="38">
        <f t="shared" si="0"/>
        <v>3.8577329490874162</v>
      </c>
      <c r="G18" s="39">
        <f>SUM(G11:G17)</f>
        <v>4094</v>
      </c>
      <c r="H18" s="37">
        <f>SUM(H11:H17)</f>
        <v>265345</v>
      </c>
      <c r="I18" s="37">
        <f>SUM(I11:I17)</f>
        <v>153603</v>
      </c>
      <c r="J18" s="40">
        <f t="shared" si="1"/>
        <v>37.519052271616999</v>
      </c>
      <c r="K18" s="36">
        <f>SUM(K11:K17)</f>
        <v>5847</v>
      </c>
      <c r="L18" s="37">
        <f>SUM(L11:L17)</f>
        <v>403861</v>
      </c>
      <c r="M18" s="37">
        <f>SUM(M11:M17)</f>
        <v>241467</v>
      </c>
      <c r="N18" s="38">
        <f t="shared" si="2"/>
        <v>41.29758850692663</v>
      </c>
    </row>
    <row r="20" spans="1:14">
      <c r="A20" s="59" t="s">
        <v>37</v>
      </c>
      <c r="B20" s="59"/>
      <c r="C20" s="59"/>
      <c r="D20" s="59"/>
      <c r="E20" s="59"/>
    </row>
    <row r="21" spans="1:14">
      <c r="A21" s="59" t="s">
        <v>38</v>
      </c>
      <c r="B21" s="59"/>
      <c r="C21" s="59"/>
      <c r="D21" s="59"/>
      <c r="E21" s="59"/>
    </row>
  </sheetData>
  <mergeCells count="23">
    <mergeCell ref="A21:E21"/>
    <mergeCell ref="C6:F6"/>
    <mergeCell ref="G6:J6"/>
    <mergeCell ref="K6:N6"/>
    <mergeCell ref="C7:C8"/>
    <mergeCell ref="D7:D8"/>
    <mergeCell ref="E7:E8"/>
    <mergeCell ref="A20:E20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  <mergeCell ref="C5:N5"/>
  </mergeCells>
  <pageMargins left="0.25" right="0.2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rhajjar</cp:lastModifiedBy>
  <cp:lastPrinted>2011-04-05T11:33:15Z</cp:lastPrinted>
  <dcterms:created xsi:type="dcterms:W3CDTF">2011-02-02T08:34:18Z</dcterms:created>
  <dcterms:modified xsi:type="dcterms:W3CDTF">2013-01-22T10:43:20Z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